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nager\Documents\Tennis Finals\"/>
    </mc:Choice>
  </mc:AlternateContent>
  <xr:revisionPtr revIDLastSave="0" documentId="13_ncr:1_{CD4E6E07-DE7A-40AD-A542-8205DF1CD039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2025" sheetId="36" r:id="rId1"/>
    <sheet name="Courts (Doug Houston 5 Finals)" sheetId="3" state="hidden" r:id="rId2"/>
    <sheet name="LookUps" sheetId="9" state="hidden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3" l="1"/>
  <c r="D19" i="3" l="1"/>
  <c r="D20" i="3" s="1"/>
</calcChain>
</file>

<file path=xl/sharedStrings.xml><?xml version="1.0" encoding="utf-8"?>
<sst xmlns="http://schemas.openxmlformats.org/spreadsheetml/2006/main" count="186" uniqueCount="163">
  <si>
    <t>Berkhamsted Lawn Tennis &amp; Squash Rackets Club</t>
  </si>
  <si>
    <t>Main Events</t>
  </si>
  <si>
    <t>Mens singles</t>
  </si>
  <si>
    <t>Main event</t>
  </si>
  <si>
    <t>Tier 1</t>
  </si>
  <si>
    <t>Ladies singles</t>
  </si>
  <si>
    <t>Mens doubles</t>
  </si>
  <si>
    <t>Ladies doubles</t>
  </si>
  <si>
    <t>Mixed doubles</t>
  </si>
  <si>
    <t>Drawn mixed doubles</t>
  </si>
  <si>
    <t>45 and over Mens singles</t>
  </si>
  <si>
    <t>40 and over Ladies singles</t>
  </si>
  <si>
    <t>45 and over Mens doubles</t>
  </si>
  <si>
    <t>40 and over Ladies doubles</t>
  </si>
  <si>
    <t>45 and over Mixed doubles</t>
  </si>
  <si>
    <t>60 and over mens singles</t>
  </si>
  <si>
    <t>Plate events</t>
  </si>
  <si>
    <t>Score</t>
  </si>
  <si>
    <t>Drawn Mixed Doubles</t>
  </si>
  <si>
    <t>RUNNER-UP</t>
  </si>
  <si>
    <t>WINNER</t>
  </si>
  <si>
    <t>1pm</t>
  </si>
  <si>
    <t>12pm</t>
  </si>
  <si>
    <t>2.30pm</t>
  </si>
  <si>
    <t>4pm</t>
  </si>
  <si>
    <t>10am</t>
  </si>
  <si>
    <t>Ian Tobin</t>
  </si>
  <si>
    <t>Session</t>
  </si>
  <si>
    <t>Courts</t>
  </si>
  <si>
    <t>Phil Casserley</t>
  </si>
  <si>
    <t>Matt Purnell</t>
  </si>
  <si>
    <t>Indoor</t>
  </si>
  <si>
    <t>Middle</t>
  </si>
  <si>
    <t>Do Not Use</t>
  </si>
  <si>
    <t>Drawn Mixed Semi - Final Set</t>
  </si>
  <si>
    <t>Ladies Doubles Plate</t>
  </si>
  <si>
    <t>Rough Time</t>
  </si>
  <si>
    <t>2pm</t>
  </si>
  <si>
    <t>1a</t>
  </si>
  <si>
    <t>2a</t>
  </si>
  <si>
    <t>3a</t>
  </si>
  <si>
    <t>4a</t>
  </si>
  <si>
    <t>5a</t>
  </si>
  <si>
    <t>3pm</t>
  </si>
  <si>
    <t>3.30pm</t>
  </si>
  <si>
    <t>4.30pm</t>
  </si>
  <si>
    <t>5pm</t>
  </si>
  <si>
    <t>5.30pm</t>
  </si>
  <si>
    <t>None</t>
  </si>
  <si>
    <t>40 &amp; Over Ladies Doubles</t>
  </si>
  <si>
    <t>Men's Singles Main Event</t>
  </si>
  <si>
    <t>Ladies Singles</t>
  </si>
  <si>
    <t>Yes</t>
  </si>
  <si>
    <t>1b</t>
  </si>
  <si>
    <t>1.30pm</t>
  </si>
  <si>
    <t>Ladies Singles Plate</t>
  </si>
  <si>
    <t>40 &amp; Over Ladies Singles Plate</t>
  </si>
  <si>
    <t>Ladies Doubles</t>
  </si>
  <si>
    <t>Mixed Doubles</t>
  </si>
  <si>
    <t>Men's Doubles</t>
  </si>
  <si>
    <t>45 &amp; Over Mens Doubles</t>
  </si>
  <si>
    <t>40 &amp; Over Ladies Doubles Plate</t>
  </si>
  <si>
    <t>Men's Tier 1 Singles</t>
  </si>
  <si>
    <t>Mixed 45 &amp; Over Doubles</t>
  </si>
  <si>
    <t>Men's 45 &amp; Over Singles</t>
  </si>
  <si>
    <t>Men's Doubles Plate</t>
  </si>
  <si>
    <t>Mixed Doubles Plate</t>
  </si>
  <si>
    <t>Drawn Mixed Plate</t>
  </si>
  <si>
    <t>45 &amp; Over Mixed Doubles Plate</t>
  </si>
  <si>
    <t>45 &amp; Over Men's Doubles Plate</t>
  </si>
  <si>
    <t xml:space="preserve">40 &amp; Over Ladies Singles </t>
  </si>
  <si>
    <t>Men's 60 &amp; Over Singles Plate</t>
  </si>
  <si>
    <t>45 &amp; Over Men's Singles Plate</t>
  </si>
  <si>
    <t>Men's Singles Plate</t>
  </si>
  <si>
    <t>Martin Beecroft</t>
  </si>
  <si>
    <t>Amanda Worth</t>
  </si>
  <si>
    <t>6-0, 6-1</t>
  </si>
  <si>
    <t>6-2, 6-1</t>
  </si>
  <si>
    <t>6-2, 6-3</t>
  </si>
  <si>
    <t>7-6, 6-2</t>
  </si>
  <si>
    <t>7-5, 6-4</t>
  </si>
  <si>
    <t>7-6, 6-4</t>
  </si>
  <si>
    <t>6-3, 6-2</t>
  </si>
  <si>
    <t>6-3, 6-3</t>
  </si>
  <si>
    <t>6-1, 6-3</t>
  </si>
  <si>
    <t>6-2, 6-2</t>
  </si>
  <si>
    <t>6-4, 6-4</t>
  </si>
  <si>
    <t>6-1, 6-2</t>
  </si>
  <si>
    <t>w/o</t>
  </si>
  <si>
    <t>6-2, 7-6</t>
  </si>
  <si>
    <t>John Shannon</t>
  </si>
  <si>
    <t>Maddie Lightfoot</t>
  </si>
  <si>
    <t>Bruno Miradoli</t>
  </si>
  <si>
    <t>Jan Barbour</t>
  </si>
  <si>
    <t>Mike West</t>
  </si>
  <si>
    <t>10 &amp; Years Mixed Singles</t>
  </si>
  <si>
    <t>Boy's 14 &amp; Under Singles</t>
  </si>
  <si>
    <t>Boy's 18 &amp; Under Singles</t>
  </si>
  <si>
    <t>8 and under Mixed Singles</t>
  </si>
  <si>
    <t>9 and under Mixed Singles</t>
  </si>
  <si>
    <t>Raul Mackie</t>
  </si>
  <si>
    <t>7-6, 7-6</t>
  </si>
  <si>
    <t>James McNulty</t>
  </si>
  <si>
    <t>Adrien Rahmat</t>
  </si>
  <si>
    <t>Lisa Greenfield</t>
  </si>
  <si>
    <t>Tom Lamming / Ollie Fradgley</t>
  </si>
  <si>
    <t>Josh Sapwell / Phil Casserley</t>
  </si>
  <si>
    <t>7-5, 7-5</t>
  </si>
  <si>
    <t>Anna Styles / Lisa Greenfield</t>
  </si>
  <si>
    <t>Judith Allnutt / Farida Korallus</t>
  </si>
  <si>
    <t>Josh Sapwell / Tessa King</t>
  </si>
  <si>
    <t>Andy Ring / Anna Styles</t>
  </si>
  <si>
    <t>6-4, 6-7, 10-4</t>
  </si>
  <si>
    <t>Ian Smith / Linda Gunary</t>
  </si>
  <si>
    <t>Rajan Phuyal</t>
  </si>
  <si>
    <t>Phil Casserley / Dom Goslett</t>
  </si>
  <si>
    <t>Mark Ashley / Ian Smith</t>
  </si>
  <si>
    <t>Alice Giner / Amanda Worth</t>
  </si>
  <si>
    <t>Farida Korallus / Anna Styles</t>
  </si>
  <si>
    <t>2-6, 6-3, 10-7</t>
  </si>
  <si>
    <t>Phil Casserley / Farida Korallus</t>
  </si>
  <si>
    <t>Martin Beecroft / Alice Giner</t>
  </si>
  <si>
    <t>7-5, 7-6</t>
  </si>
  <si>
    <t>Mila Patel</t>
  </si>
  <si>
    <t>Suzy Wilcock</t>
  </si>
  <si>
    <t>Aksel Gilbert</t>
  </si>
  <si>
    <t>Jacob Wilcock</t>
  </si>
  <si>
    <t>Amar Patel</t>
  </si>
  <si>
    <t>4-0, 4-0</t>
  </si>
  <si>
    <t>Maverick Smith</t>
  </si>
  <si>
    <t>Oscar Tobin</t>
  </si>
  <si>
    <t>6-4, 6-7, 10-7</t>
  </si>
  <si>
    <t>Luke Ashley</t>
  </si>
  <si>
    <t>Santiago Mackie</t>
  </si>
  <si>
    <t>6-3, 6-0</t>
  </si>
  <si>
    <t>Scott Cartwright</t>
  </si>
  <si>
    <t xml:space="preserve">Monika Gibilaro </t>
  </si>
  <si>
    <t>Trish Crossley-Smith / Nicola Gallamore</t>
  </si>
  <si>
    <t>Jackie Fewings / Alice Stoker</t>
  </si>
  <si>
    <t xml:space="preserve"> Ian Bragg / Julia Bastiman</t>
  </si>
  <si>
    <t>Sandra Martinez / Simon Williams</t>
  </si>
  <si>
    <t>Richard Benson / Antonia Mercadino</t>
  </si>
  <si>
    <t>Nick Cropper / Fiona Lydon</t>
  </si>
  <si>
    <t>Fiona Lydon</t>
  </si>
  <si>
    <t>Sarah Howard</t>
  </si>
  <si>
    <t>Tom Brookes / Alistair Spooner</t>
  </si>
  <si>
    <t>Andrew Hudson / Dave Mackie</t>
  </si>
  <si>
    <t xml:space="preserve"> Joanne Lloyd-Evans / Fiona Lydon</t>
  </si>
  <si>
    <t xml:space="preserve"> Jhinuk Basu / Fiona Watson</t>
  </si>
  <si>
    <t xml:space="preserve"> Sandra Martinez / Simon William</t>
  </si>
  <si>
    <t xml:space="preserve">Nick Cropper / Sue Somerville </t>
  </si>
  <si>
    <t xml:space="preserve"> Rafael Mackie</t>
  </si>
  <si>
    <t>Thomas Rattray</t>
  </si>
  <si>
    <t>On points</t>
  </si>
  <si>
    <t>2 sets to 1</t>
  </si>
  <si>
    <t>Ricardo Lopez / Rajan Phuyal</t>
  </si>
  <si>
    <t>Liam Partridge</t>
  </si>
  <si>
    <t>6-3, 6-4</t>
  </si>
  <si>
    <t>Kirsty Hamilton / Ricardo Lopez</t>
  </si>
  <si>
    <t>William Lloyd-Evans</t>
  </si>
  <si>
    <t>Nicholas Georghaidas / David Jarrett</t>
  </si>
  <si>
    <t>2025 Summer Closed Tennis Tournament - RESULTS</t>
  </si>
  <si>
    <t>7-5, 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</si>
</sst>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3" xfId="0" applyBorder="1"/>
    <xf numFmtId="0" fontId="0" fillId="0" borderId="15" xfId="0" applyBorder="1" applyAlignment="1">
      <alignment horizontal="right"/>
    </xf>
    <xf numFmtId="0" fontId="0" fillId="0" borderId="16" xfId="0" applyBorder="1"/>
    <xf numFmtId="0" fontId="0" fillId="0" borderId="8" xfId="0" applyBorder="1"/>
    <xf numFmtId="0" fontId="0" fillId="0" borderId="15" xfId="0" applyBorder="1"/>
    <xf numFmtId="0" fontId="0" fillId="0" borderId="19" xfId="0" applyBorder="1"/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/>
    </xf>
    <xf numFmtId="0" fontId="5" fillId="2" borderId="5" xfId="0" applyFont="1" applyFill="1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20" xfId="0" applyFont="1" applyBorder="1"/>
    <xf numFmtId="0" fontId="5" fillId="0" borderId="2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5" borderId="0" xfId="0" applyFont="1" applyFill="1"/>
    <xf numFmtId="0" fontId="6" fillId="0" borderId="1" xfId="0" applyFont="1" applyBorder="1" applyAlignment="1">
      <alignment horizontal="left" vertical="top" wrapText="1"/>
    </xf>
    <xf numFmtId="0" fontId="5" fillId="4" borderId="5" xfId="0" applyFont="1" applyFill="1" applyBorder="1"/>
    <xf numFmtId="0" fontId="5" fillId="0" borderId="22" xfId="0" applyFont="1" applyFill="1" applyBorder="1"/>
    <xf numFmtId="0" fontId="6" fillId="0" borderId="1" xfId="0" applyFont="1" applyBorder="1" applyAlignment="1">
      <alignment horizontal="left" vertical="center" wrapText="1" indent="1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2BFB-036C-4B59-BB7F-390A99409FD1}">
  <sheetPr>
    <tabColor rgb="FFCCFFCC"/>
  </sheetPr>
  <dimension ref="A1:I43"/>
  <sheetViews>
    <sheetView tabSelected="1" topLeftCell="B16" workbookViewId="0">
      <selection activeCell="L30" sqref="L30"/>
    </sheetView>
  </sheetViews>
  <sheetFormatPr defaultColWidth="8.875" defaultRowHeight="15.75"/>
  <cols>
    <col min="1" max="1" width="18.125" style="28" hidden="1" customWidth="1"/>
    <col min="2" max="2" width="28.125" style="28" customWidth="1"/>
    <col min="3" max="3" width="20.5" style="28" customWidth="1"/>
    <col min="4" max="4" width="43.125" style="28" customWidth="1"/>
    <col min="5" max="5" width="2.5" style="28" customWidth="1"/>
    <col min="6" max="6" width="43.125" style="28" customWidth="1"/>
    <col min="7" max="7" width="2.875" style="28" customWidth="1"/>
    <col min="8" max="8" width="20.875" style="28" customWidth="1"/>
    <col min="9" max="16384" width="8.875" style="28"/>
  </cols>
  <sheetData>
    <row r="1" spans="2:9">
      <c r="B1" s="16" t="s">
        <v>0</v>
      </c>
    </row>
    <row r="2" spans="2:9">
      <c r="B2" s="16" t="s">
        <v>161</v>
      </c>
    </row>
    <row r="3" spans="2:9" ht="16.5" thickBot="1">
      <c r="B3" s="29"/>
    </row>
    <row r="4" spans="2:9" ht="16.5" thickBot="1">
      <c r="B4" s="17" t="s">
        <v>1</v>
      </c>
      <c r="C4" s="30"/>
      <c r="D4" s="2" t="s">
        <v>20</v>
      </c>
      <c r="E4" s="31"/>
      <c r="F4" s="2" t="s">
        <v>19</v>
      </c>
      <c r="G4" s="1"/>
      <c r="H4" s="2" t="s">
        <v>17</v>
      </c>
    </row>
    <row r="5" spans="2:9" ht="18" customHeight="1">
      <c r="B5" s="32" t="s">
        <v>2</v>
      </c>
      <c r="C5" s="33"/>
    </row>
    <row r="6" spans="2:9" ht="20.100000000000001" customHeight="1">
      <c r="B6" s="32"/>
      <c r="C6" s="34" t="s">
        <v>3</v>
      </c>
      <c r="D6" s="18" t="s">
        <v>30</v>
      </c>
      <c r="E6" s="35"/>
      <c r="F6" s="36" t="s">
        <v>100</v>
      </c>
      <c r="G6" s="35"/>
      <c r="H6" s="37" t="s">
        <v>101</v>
      </c>
    </row>
    <row r="7" spans="2:9" ht="20.100000000000001" customHeight="1">
      <c r="B7" s="32"/>
      <c r="C7" s="28" t="s">
        <v>4</v>
      </c>
      <c r="D7" s="18" t="s">
        <v>102</v>
      </c>
      <c r="E7" s="35"/>
      <c r="F7" s="38" t="s">
        <v>103</v>
      </c>
      <c r="G7" s="35"/>
      <c r="H7" s="37" t="s">
        <v>86</v>
      </c>
    </row>
    <row r="8" spans="2:9" ht="20.100000000000001" customHeight="1">
      <c r="B8" s="32" t="s">
        <v>5</v>
      </c>
      <c r="C8" s="34"/>
      <c r="D8" s="39"/>
      <c r="I8" s="27"/>
    </row>
    <row r="9" spans="2:9" ht="20.100000000000001" customHeight="1">
      <c r="B9" s="32"/>
      <c r="C9" s="34" t="s">
        <v>3</v>
      </c>
      <c r="D9" s="18" t="s">
        <v>104</v>
      </c>
      <c r="E9" s="35"/>
      <c r="F9" s="36" t="s">
        <v>91</v>
      </c>
      <c r="G9" s="35"/>
      <c r="H9" s="37" t="s">
        <v>78</v>
      </c>
    </row>
    <row r="10" spans="2:9" ht="20.100000000000001" customHeight="1">
      <c r="B10" s="32"/>
      <c r="D10" s="18"/>
      <c r="E10" s="35"/>
      <c r="F10" s="38"/>
      <c r="G10" s="35"/>
      <c r="H10" s="37"/>
    </row>
    <row r="11" spans="2:9" ht="20.100000000000001" customHeight="1">
      <c r="B11" s="32" t="s">
        <v>6</v>
      </c>
      <c r="C11" s="34"/>
      <c r="D11" s="18" t="s">
        <v>105</v>
      </c>
      <c r="E11" s="35"/>
      <c r="F11" s="38" t="s">
        <v>106</v>
      </c>
      <c r="G11" s="35"/>
      <c r="H11" s="37" t="s">
        <v>107</v>
      </c>
    </row>
    <row r="12" spans="2:9" ht="20.100000000000001" customHeight="1">
      <c r="B12" s="32" t="s">
        <v>7</v>
      </c>
      <c r="C12" s="34"/>
      <c r="D12" s="18" t="s">
        <v>108</v>
      </c>
      <c r="E12" s="35"/>
      <c r="F12" s="38" t="s">
        <v>109</v>
      </c>
      <c r="G12" s="35"/>
      <c r="H12" s="37" t="s">
        <v>79</v>
      </c>
      <c r="I12" s="27"/>
    </row>
    <row r="13" spans="2:9" ht="20.100000000000001" customHeight="1">
      <c r="B13" s="32" t="s">
        <v>8</v>
      </c>
      <c r="C13" s="34"/>
      <c r="D13" s="18" t="s">
        <v>110</v>
      </c>
      <c r="E13" s="35"/>
      <c r="F13" s="38" t="s">
        <v>111</v>
      </c>
      <c r="G13" s="35"/>
      <c r="H13" s="37" t="s">
        <v>112</v>
      </c>
    </row>
    <row r="14" spans="2:9" ht="20.100000000000001" customHeight="1">
      <c r="B14" s="32" t="s">
        <v>9</v>
      </c>
      <c r="C14" s="34"/>
      <c r="D14" s="18" t="s">
        <v>158</v>
      </c>
      <c r="E14" s="35"/>
      <c r="F14" s="38" t="s">
        <v>113</v>
      </c>
      <c r="G14" s="35"/>
      <c r="H14" s="37" t="s">
        <v>89</v>
      </c>
      <c r="I14" s="27"/>
    </row>
    <row r="15" spans="2:9" ht="20.100000000000001" customHeight="1">
      <c r="B15" s="32" t="s">
        <v>10</v>
      </c>
      <c r="C15" s="34"/>
      <c r="D15" s="18" t="s">
        <v>74</v>
      </c>
      <c r="E15" s="35"/>
      <c r="F15" s="38" t="s">
        <v>114</v>
      </c>
      <c r="G15" s="35"/>
      <c r="H15" s="37" t="s">
        <v>77</v>
      </c>
    </row>
    <row r="16" spans="2:9" ht="20.100000000000001" customHeight="1">
      <c r="B16" s="32" t="s">
        <v>11</v>
      </c>
      <c r="C16" s="34"/>
      <c r="D16" s="18" t="s">
        <v>104</v>
      </c>
      <c r="E16" s="35"/>
      <c r="F16" s="38" t="s">
        <v>75</v>
      </c>
      <c r="G16" s="35"/>
      <c r="H16" s="37" t="s">
        <v>76</v>
      </c>
      <c r="I16" s="27"/>
    </row>
    <row r="17" spans="2:9" ht="20.100000000000001" customHeight="1">
      <c r="B17" s="32" t="s">
        <v>12</v>
      </c>
      <c r="C17" s="34"/>
      <c r="D17" s="18" t="s">
        <v>115</v>
      </c>
      <c r="E17" s="35"/>
      <c r="F17" s="38" t="s">
        <v>116</v>
      </c>
      <c r="G17" s="35"/>
      <c r="H17" s="37" t="s">
        <v>80</v>
      </c>
    </row>
    <row r="18" spans="2:9" ht="20.100000000000001" customHeight="1">
      <c r="B18" s="32" t="s">
        <v>13</v>
      </c>
      <c r="C18" s="34"/>
      <c r="D18" s="18" t="s">
        <v>117</v>
      </c>
      <c r="E18" s="35"/>
      <c r="F18" s="38" t="s">
        <v>118</v>
      </c>
      <c r="G18" s="35"/>
      <c r="H18" s="37" t="s">
        <v>119</v>
      </c>
      <c r="I18" s="27"/>
    </row>
    <row r="19" spans="2:9" ht="20.100000000000001" customHeight="1">
      <c r="B19" s="32" t="s">
        <v>14</v>
      </c>
      <c r="C19" s="34"/>
      <c r="D19" s="18" t="s">
        <v>120</v>
      </c>
      <c r="E19" s="35"/>
      <c r="F19" s="38" t="s">
        <v>121</v>
      </c>
      <c r="G19" s="35"/>
      <c r="H19" s="37" t="s">
        <v>122</v>
      </c>
      <c r="I19" s="27"/>
    </row>
    <row r="20" spans="2:9" ht="20.100000000000001" customHeight="1">
      <c r="B20" s="32" t="s">
        <v>15</v>
      </c>
      <c r="C20" s="34"/>
      <c r="D20" s="18" t="s">
        <v>29</v>
      </c>
      <c r="E20" s="35"/>
      <c r="F20" s="38" t="s">
        <v>26</v>
      </c>
      <c r="G20" s="35"/>
      <c r="H20" s="37" t="s">
        <v>88</v>
      </c>
    </row>
    <row r="21" spans="2:9" ht="15" customHeight="1" thickBot="1">
      <c r="B21" s="40" t="s">
        <v>98</v>
      </c>
      <c r="C21" s="34"/>
      <c r="D21" s="18" t="s">
        <v>123</v>
      </c>
      <c r="E21" s="35"/>
      <c r="F21" s="38" t="s">
        <v>124</v>
      </c>
      <c r="G21" s="35"/>
      <c r="H21" s="37" t="s">
        <v>153</v>
      </c>
    </row>
    <row r="22" spans="2:9" ht="18.95" customHeight="1" thickBot="1">
      <c r="B22" s="40" t="s">
        <v>99</v>
      </c>
      <c r="C22" s="41"/>
      <c r="D22" s="19" t="s">
        <v>125</v>
      </c>
      <c r="E22" s="35"/>
      <c r="F22" s="38" t="s">
        <v>152</v>
      </c>
      <c r="G22" s="35"/>
      <c r="H22" s="42" t="s">
        <v>154</v>
      </c>
      <c r="I22" s="27"/>
    </row>
    <row r="23" spans="2:9" ht="18.95" customHeight="1" thickBot="1">
      <c r="B23" s="40" t="s">
        <v>95</v>
      </c>
      <c r="C23" s="34"/>
      <c r="D23" s="18" t="s">
        <v>126</v>
      </c>
      <c r="E23" s="35"/>
      <c r="F23" s="38" t="s">
        <v>127</v>
      </c>
      <c r="G23" s="35"/>
      <c r="H23" s="37" t="s">
        <v>128</v>
      </c>
    </row>
    <row r="24" spans="2:9" ht="18.95" customHeight="1" thickBot="1">
      <c r="B24" s="40" t="s">
        <v>96</v>
      </c>
      <c r="C24" s="41"/>
      <c r="D24" s="19" t="s">
        <v>129</v>
      </c>
      <c r="E24" s="35"/>
      <c r="F24" s="38" t="s">
        <v>130</v>
      </c>
      <c r="G24" s="35"/>
      <c r="H24" s="37" t="s">
        <v>131</v>
      </c>
    </row>
    <row r="25" spans="2:9" ht="18.95" customHeight="1">
      <c r="B25" s="40" t="s">
        <v>97</v>
      </c>
      <c r="C25" s="34"/>
      <c r="D25" s="18" t="s">
        <v>132</v>
      </c>
      <c r="E25" s="35"/>
      <c r="F25" s="38" t="s">
        <v>133</v>
      </c>
      <c r="G25" s="35"/>
      <c r="H25" s="37" t="s">
        <v>134</v>
      </c>
      <c r="I25" s="27"/>
    </row>
    <row r="26" spans="2:9" ht="18.95" customHeight="1" thickBot="1">
      <c r="B26" s="32"/>
      <c r="C26" s="34"/>
      <c r="D26" s="18"/>
      <c r="E26" s="35"/>
      <c r="F26" s="38"/>
      <c r="G26" s="35"/>
      <c r="H26" s="37"/>
    </row>
    <row r="27" spans="2:9" ht="18.95" customHeight="1" thickBot="1">
      <c r="B27" s="17" t="s">
        <v>16</v>
      </c>
      <c r="C27" s="30"/>
      <c r="D27" s="19"/>
      <c r="E27" s="35"/>
      <c r="F27" s="38"/>
      <c r="G27" s="35"/>
      <c r="H27" s="37"/>
    </row>
    <row r="28" spans="2:9" ht="18.95" customHeight="1">
      <c r="B28" s="32" t="s">
        <v>2</v>
      </c>
      <c r="C28" s="34"/>
      <c r="D28" s="18" t="s">
        <v>132</v>
      </c>
      <c r="E28" s="35"/>
      <c r="F28" s="38" t="s">
        <v>135</v>
      </c>
      <c r="G28" s="35"/>
      <c r="H28" s="37" t="s">
        <v>83</v>
      </c>
    </row>
    <row r="29" spans="2:9" ht="18.95" customHeight="1">
      <c r="B29" s="32" t="s">
        <v>5</v>
      </c>
      <c r="C29" s="34"/>
      <c r="D29" s="18" t="s">
        <v>136</v>
      </c>
      <c r="E29" s="35"/>
      <c r="F29" s="38" t="s">
        <v>93</v>
      </c>
      <c r="G29" s="35"/>
      <c r="H29" s="37" t="s">
        <v>82</v>
      </c>
    </row>
    <row r="30" spans="2:9" ht="18.95" customHeight="1">
      <c r="B30" s="32" t="s">
        <v>6</v>
      </c>
      <c r="C30" s="34"/>
      <c r="D30" s="18" t="s">
        <v>155</v>
      </c>
      <c r="E30" s="35"/>
      <c r="F30" s="38" t="s">
        <v>160</v>
      </c>
      <c r="G30" s="35"/>
      <c r="H30" s="37" t="s">
        <v>81</v>
      </c>
    </row>
    <row r="31" spans="2:9" ht="18.95" customHeight="1">
      <c r="B31" s="32" t="s">
        <v>7</v>
      </c>
      <c r="C31" s="34"/>
      <c r="D31" s="18" t="s">
        <v>137</v>
      </c>
      <c r="E31" s="35"/>
      <c r="F31" s="38" t="s">
        <v>138</v>
      </c>
      <c r="G31" s="35"/>
      <c r="H31" s="37" t="s">
        <v>82</v>
      </c>
    </row>
    <row r="32" spans="2:9" ht="18.95" customHeight="1">
      <c r="B32" s="32" t="s">
        <v>8</v>
      </c>
      <c r="C32" s="34"/>
      <c r="D32" s="18" t="s">
        <v>139</v>
      </c>
      <c r="E32" s="35"/>
      <c r="F32" s="38" t="s">
        <v>140</v>
      </c>
      <c r="G32" s="35"/>
      <c r="H32" s="37" t="s">
        <v>87</v>
      </c>
    </row>
    <row r="33" spans="2:8">
      <c r="B33" s="32" t="s">
        <v>18</v>
      </c>
      <c r="C33" s="34"/>
      <c r="D33" s="18" t="s">
        <v>141</v>
      </c>
      <c r="E33" s="35"/>
      <c r="F33" s="38" t="s">
        <v>142</v>
      </c>
      <c r="G33" s="35"/>
      <c r="H33" s="37" t="s">
        <v>86</v>
      </c>
    </row>
    <row r="34" spans="2:8">
      <c r="B34" s="32" t="s">
        <v>10</v>
      </c>
      <c r="C34" s="34"/>
      <c r="D34" s="18" t="s">
        <v>92</v>
      </c>
      <c r="E34" s="35"/>
      <c r="F34" s="38" t="s">
        <v>156</v>
      </c>
      <c r="G34" s="35"/>
      <c r="H34" s="37" t="s">
        <v>157</v>
      </c>
    </row>
    <row r="35" spans="2:8">
      <c r="B35" s="32" t="s">
        <v>11</v>
      </c>
      <c r="C35" s="34"/>
      <c r="D35" s="18" t="s">
        <v>143</v>
      </c>
      <c r="E35" s="35"/>
      <c r="F35" s="38" t="s">
        <v>144</v>
      </c>
      <c r="G35" s="35"/>
      <c r="H35" s="37" t="s">
        <v>82</v>
      </c>
    </row>
    <row r="36" spans="2:8">
      <c r="B36" s="32" t="s">
        <v>12</v>
      </c>
      <c r="C36" s="34"/>
      <c r="D36" s="18" t="s">
        <v>145</v>
      </c>
      <c r="E36" s="35"/>
      <c r="F36" s="38" t="s">
        <v>146</v>
      </c>
      <c r="G36" s="35"/>
      <c r="H36" s="37" t="s">
        <v>85</v>
      </c>
    </row>
    <row r="37" spans="2:8">
      <c r="B37" s="32" t="s">
        <v>13</v>
      </c>
      <c r="C37" s="34"/>
      <c r="D37" s="18" t="s">
        <v>147</v>
      </c>
      <c r="E37" s="35"/>
      <c r="F37" s="38" t="s">
        <v>148</v>
      </c>
      <c r="G37" s="35"/>
      <c r="H37" s="37" t="s">
        <v>76</v>
      </c>
    </row>
    <row r="38" spans="2:8">
      <c r="B38" s="32" t="s">
        <v>14</v>
      </c>
      <c r="C38" s="34"/>
      <c r="D38" s="18" t="s">
        <v>149</v>
      </c>
      <c r="E38" s="35"/>
      <c r="F38" s="38" t="s">
        <v>150</v>
      </c>
      <c r="G38" s="35"/>
      <c r="H38" s="37" t="s">
        <v>84</v>
      </c>
    </row>
    <row r="39" spans="2:8">
      <c r="B39" s="32" t="s">
        <v>15</v>
      </c>
      <c r="C39" s="34"/>
      <c r="D39" s="18" t="s">
        <v>94</v>
      </c>
      <c r="E39" s="35"/>
      <c r="F39" s="38" t="s">
        <v>90</v>
      </c>
      <c r="G39" s="35"/>
      <c r="H39" s="37" t="s">
        <v>162</v>
      </c>
    </row>
    <row r="40" spans="2:8" ht="16.5" thickBot="1">
      <c r="B40" s="40" t="s">
        <v>96</v>
      </c>
      <c r="C40" s="34"/>
      <c r="D40" s="18" t="s">
        <v>159</v>
      </c>
      <c r="E40" s="35"/>
      <c r="F40" s="38" t="s">
        <v>151</v>
      </c>
      <c r="G40" s="35"/>
      <c r="H40" s="37" t="s">
        <v>83</v>
      </c>
    </row>
    <row r="41" spans="2:8" ht="16.5" thickBot="1">
      <c r="B41" s="43"/>
      <c r="C41" s="41"/>
      <c r="D41" s="19"/>
      <c r="E41" s="35"/>
      <c r="F41" s="38"/>
      <c r="G41" s="35"/>
      <c r="H41" s="37"/>
    </row>
    <row r="42" spans="2:8">
      <c r="B42" s="43"/>
      <c r="C42" s="34"/>
      <c r="D42" s="18"/>
      <c r="E42" s="35"/>
      <c r="F42" s="38"/>
      <c r="G42" s="35"/>
      <c r="H42" s="37"/>
    </row>
    <row r="43" spans="2:8">
      <c r="B43" s="37"/>
      <c r="C43" s="37"/>
      <c r="D43" s="18"/>
      <c r="E43" s="35"/>
      <c r="F43" s="38"/>
      <c r="G43" s="35"/>
      <c r="H43" s="37"/>
    </row>
  </sheetData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showGridLines="0" zoomScale="94" zoomScaleNormal="90" zoomScalePageLayoutView="90" workbookViewId="0">
      <selection activeCell="C38" sqref="C38"/>
    </sheetView>
  </sheetViews>
  <sheetFormatPr defaultColWidth="8.875" defaultRowHeight="15.75"/>
  <cols>
    <col min="1" max="1" width="7.375" bestFit="1" customWidth="1"/>
    <col min="2" max="2" width="11.125" bestFit="1" customWidth="1"/>
    <col min="3" max="5" width="27" bestFit="1" customWidth="1"/>
    <col min="6" max="6" width="22.375" bestFit="1" customWidth="1"/>
    <col min="7" max="7" width="10.5" bestFit="1" customWidth="1"/>
    <col min="8" max="8" width="22.125" bestFit="1" customWidth="1"/>
    <col min="9" max="9" width="21.875" bestFit="1" customWidth="1"/>
    <col min="10" max="10" width="7" bestFit="1" customWidth="1"/>
    <col min="11" max="11" width="26.125" bestFit="1" customWidth="1"/>
    <col min="12" max="12" width="25.375" bestFit="1" customWidth="1"/>
  </cols>
  <sheetData>
    <row r="1" spans="1:12" ht="16.5" thickBot="1">
      <c r="C1" s="20" t="s">
        <v>28</v>
      </c>
      <c r="D1" s="20"/>
      <c r="E1" s="20"/>
      <c r="F1" s="20"/>
      <c r="G1" s="20"/>
      <c r="H1" s="20"/>
      <c r="I1" s="20"/>
      <c r="J1" s="20"/>
      <c r="K1" s="20"/>
    </row>
    <row r="2" spans="1:12" ht="16.5" thickBot="1">
      <c r="C2" s="6"/>
      <c r="D2" s="6" t="s">
        <v>32</v>
      </c>
      <c r="E2" s="6"/>
      <c r="F2" s="6"/>
      <c r="G2" s="6" t="s">
        <v>32</v>
      </c>
      <c r="H2" s="6"/>
      <c r="I2" s="6"/>
      <c r="J2" s="6" t="s">
        <v>32</v>
      </c>
      <c r="K2" s="6"/>
      <c r="L2" s="6"/>
    </row>
    <row r="3" spans="1:12" ht="16.5" thickBot="1">
      <c r="A3" s="8" t="s">
        <v>27</v>
      </c>
      <c r="B3" s="9" t="s">
        <v>36</v>
      </c>
      <c r="C3" s="10">
        <v>1</v>
      </c>
      <c r="D3" s="10">
        <v>2</v>
      </c>
      <c r="E3" s="10">
        <v>3</v>
      </c>
      <c r="F3" s="10">
        <v>7</v>
      </c>
      <c r="G3" s="10">
        <v>8</v>
      </c>
      <c r="H3" s="10">
        <v>9</v>
      </c>
      <c r="I3" s="10">
        <v>10</v>
      </c>
      <c r="J3" s="10">
        <v>11</v>
      </c>
      <c r="K3" s="10">
        <v>12</v>
      </c>
      <c r="L3" s="10" t="s">
        <v>31</v>
      </c>
    </row>
    <row r="4" spans="1:12" ht="15.95" customHeight="1">
      <c r="A4" s="11">
        <v>0</v>
      </c>
      <c r="B4" s="12" t="s">
        <v>25</v>
      </c>
      <c r="C4" s="24" t="s">
        <v>48</v>
      </c>
      <c r="D4" s="25"/>
      <c r="E4" s="25"/>
      <c r="F4" s="26"/>
      <c r="G4" s="21" t="s">
        <v>33</v>
      </c>
      <c r="H4" s="13" t="s">
        <v>35</v>
      </c>
      <c r="I4" s="24" t="s">
        <v>48</v>
      </c>
      <c r="J4" s="25"/>
      <c r="K4" s="25"/>
      <c r="L4" s="26"/>
    </row>
    <row r="5" spans="1:12" ht="15.95" customHeight="1">
      <c r="A5" s="11">
        <v>1</v>
      </c>
      <c r="B5" s="12" t="s">
        <v>22</v>
      </c>
      <c r="C5" s="13" t="s">
        <v>66</v>
      </c>
      <c r="D5" s="13" t="s">
        <v>69</v>
      </c>
      <c r="E5" s="13" t="s">
        <v>61</v>
      </c>
      <c r="F5" s="13"/>
      <c r="G5" s="22"/>
      <c r="H5" s="13"/>
      <c r="I5" s="13" t="s">
        <v>64</v>
      </c>
      <c r="J5" s="13"/>
      <c r="K5" s="13" t="s">
        <v>49</v>
      </c>
      <c r="L5" s="13" t="s">
        <v>34</v>
      </c>
    </row>
    <row r="6" spans="1:12">
      <c r="A6" s="11" t="s">
        <v>38</v>
      </c>
      <c r="B6" s="12" t="s">
        <v>21</v>
      </c>
      <c r="C6" s="3"/>
      <c r="E6" s="13"/>
      <c r="F6" s="13" t="s">
        <v>63</v>
      </c>
      <c r="G6" s="22"/>
      <c r="H6" s="13" t="s">
        <v>62</v>
      </c>
      <c r="I6" s="13"/>
      <c r="J6" s="13"/>
      <c r="K6" s="13"/>
      <c r="L6" s="13"/>
    </row>
    <row r="7" spans="1:12">
      <c r="A7" s="11" t="s">
        <v>53</v>
      </c>
      <c r="B7" s="12" t="s">
        <v>54</v>
      </c>
      <c r="C7" s="13"/>
      <c r="D7" s="3"/>
      <c r="E7" s="3" t="s">
        <v>70</v>
      </c>
      <c r="F7" s="13"/>
      <c r="G7" s="22"/>
      <c r="H7" s="13"/>
      <c r="I7" s="13"/>
      <c r="J7" s="13"/>
      <c r="K7" s="13"/>
      <c r="L7" s="13"/>
    </row>
    <row r="8" spans="1:12">
      <c r="A8" s="11">
        <v>2</v>
      </c>
      <c r="B8" s="12" t="s">
        <v>37</v>
      </c>
      <c r="C8" s="13" t="s">
        <v>72</v>
      </c>
      <c r="D8" s="13"/>
      <c r="E8" s="13"/>
      <c r="F8" s="13"/>
      <c r="G8" s="22"/>
      <c r="H8" s="13"/>
      <c r="I8" s="13" t="s">
        <v>58</v>
      </c>
      <c r="J8" s="13"/>
      <c r="K8" s="13" t="s">
        <v>71</v>
      </c>
      <c r="L8" s="13"/>
    </row>
    <row r="9" spans="1:12">
      <c r="A9" s="11" t="s">
        <v>39</v>
      </c>
      <c r="B9" s="12" t="s">
        <v>23</v>
      </c>
      <c r="C9" s="13"/>
      <c r="D9" s="13"/>
      <c r="F9" s="13" t="s">
        <v>51</v>
      </c>
      <c r="G9" s="22"/>
      <c r="H9" s="13" t="s">
        <v>50</v>
      </c>
      <c r="J9" s="13"/>
      <c r="K9" s="13"/>
      <c r="L9" s="13"/>
    </row>
    <row r="10" spans="1:12">
      <c r="A10" s="11">
        <v>3</v>
      </c>
      <c r="B10" s="12" t="s">
        <v>43</v>
      </c>
      <c r="C10" s="13"/>
      <c r="D10" s="13"/>
      <c r="E10" s="3"/>
      <c r="F10" s="13"/>
      <c r="G10" s="22"/>
      <c r="H10" s="14"/>
      <c r="I10" s="3"/>
      <c r="J10" s="15"/>
      <c r="K10" s="3"/>
      <c r="L10" s="13"/>
    </row>
    <row r="11" spans="1:12">
      <c r="A11" s="11" t="s">
        <v>40</v>
      </c>
      <c r="B11" s="12" t="s">
        <v>44</v>
      </c>
      <c r="C11" s="13" t="s">
        <v>68</v>
      </c>
      <c r="D11" s="13"/>
      <c r="E11" s="3" t="s">
        <v>55</v>
      </c>
      <c r="F11" s="13"/>
      <c r="G11" s="22"/>
      <c r="H11" s="13"/>
      <c r="I11" s="13" t="s">
        <v>60</v>
      </c>
      <c r="J11" s="13"/>
      <c r="K11" s="3" t="s">
        <v>65</v>
      </c>
      <c r="L11" s="13"/>
    </row>
    <row r="12" spans="1:12">
      <c r="A12" s="11">
        <v>4</v>
      </c>
      <c r="B12" s="12" t="s">
        <v>24</v>
      </c>
      <c r="C12" s="13"/>
      <c r="D12" s="13" t="s">
        <v>67</v>
      </c>
      <c r="E12" s="13"/>
      <c r="F12" s="13"/>
      <c r="G12" s="22"/>
      <c r="H12" s="13"/>
      <c r="I12" s="13"/>
      <c r="J12" s="13"/>
      <c r="K12" s="13"/>
      <c r="L12" s="13"/>
    </row>
    <row r="13" spans="1:12">
      <c r="A13" s="11" t="s">
        <v>41</v>
      </c>
      <c r="B13" s="12" t="s">
        <v>45</v>
      </c>
      <c r="C13" s="13"/>
      <c r="D13" s="13"/>
      <c r="E13" s="13"/>
      <c r="F13" s="13" t="s">
        <v>57</v>
      </c>
      <c r="G13" s="22"/>
      <c r="H13" s="13" t="s">
        <v>59</v>
      </c>
      <c r="I13" s="13"/>
      <c r="J13" s="13"/>
      <c r="K13" s="13"/>
      <c r="L13" s="13"/>
    </row>
    <row r="14" spans="1:12">
      <c r="A14" s="11">
        <v>5</v>
      </c>
      <c r="B14" s="12" t="s">
        <v>46</v>
      </c>
      <c r="C14" s="13"/>
      <c r="D14" s="13"/>
      <c r="E14" s="13"/>
      <c r="F14" s="13"/>
      <c r="G14" s="22"/>
      <c r="H14" s="13"/>
      <c r="I14" s="13"/>
      <c r="J14" s="13"/>
      <c r="K14" s="13" t="s">
        <v>56</v>
      </c>
      <c r="L14" s="13"/>
    </row>
    <row r="15" spans="1:12" ht="16.5" thickBot="1">
      <c r="A15" s="4" t="s">
        <v>42</v>
      </c>
      <c r="B15" s="5" t="s">
        <v>47</v>
      </c>
      <c r="C15" s="7"/>
      <c r="D15" s="7"/>
      <c r="E15" s="7"/>
      <c r="F15" s="7"/>
      <c r="G15" s="23"/>
      <c r="H15" s="7"/>
      <c r="I15" s="7" t="s">
        <v>73</v>
      </c>
      <c r="J15" s="7"/>
      <c r="K15" s="7"/>
      <c r="L15" s="7"/>
    </row>
    <row r="18" spans="4:4">
      <c r="D18">
        <f>COUNTIF(C4:L15,"*plate")</f>
        <v>12</v>
      </c>
    </row>
    <row r="19" spans="4:4">
      <c r="D19">
        <f>SUM(COUNTIF(C4:L15,"*")-4-D18)</f>
        <v>11</v>
      </c>
    </row>
    <row r="20" spans="4:4">
      <c r="D20" t="e">
        <f>SUM(D18:D19)=#REF!</f>
        <v>#REF!</v>
      </c>
    </row>
  </sheetData>
  <mergeCells count="4">
    <mergeCell ref="C1:K1"/>
    <mergeCell ref="G4:G15"/>
    <mergeCell ref="C4:F4"/>
    <mergeCell ref="I4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A2" sqref="A2"/>
    </sheetView>
  </sheetViews>
  <sheetFormatPr defaultColWidth="11" defaultRowHeight="15.75"/>
  <sheetData>
    <row r="1" spans="1:1">
      <c r="A1" t="s">
        <v>52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Courts (Doug Houston 5 Finals)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Manager</cp:lastModifiedBy>
  <cp:lastPrinted>2025-06-20T21:39:39Z</cp:lastPrinted>
  <dcterms:created xsi:type="dcterms:W3CDTF">2014-06-13T20:37:45Z</dcterms:created>
  <dcterms:modified xsi:type="dcterms:W3CDTF">2025-06-26T10:40:15Z</dcterms:modified>
</cp:coreProperties>
</file>